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72" windowWidth="15336" windowHeight="4956" activeTab="0"/>
  </bookViews>
  <sheets>
    <sheet name="доходы 2015 приложение 1" sheetId="1" r:id="rId1"/>
  </sheets>
  <definedNames>
    <definedName name="_xlnm.Print_Titles" localSheetId="0">'доходы 2015 приложение 1'!$11:$12</definedName>
    <definedName name="_xlnm.Print_Area" localSheetId="0">'доходы 2015 приложение 1'!$A$1:$E$73</definedName>
  </definedNames>
  <calcPr fullCalcOnLoad="1"/>
</workbook>
</file>

<file path=xl/sharedStrings.xml><?xml version="1.0" encoding="utf-8"?>
<sst xmlns="http://schemas.openxmlformats.org/spreadsheetml/2006/main" count="131" uniqueCount="129">
  <si>
    <t>ВСЕГО ДОХОДОВ:</t>
  </si>
  <si>
    <t>БЕЗВОЗМЕЗДНЫЕ ПОСТУПЛЕНИЯ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</si>
  <si>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</si>
  <si>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</si>
  <si>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</si>
  <si>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</si>
  <si>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</si>
  <si>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</si>
  <si>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</si>
  <si>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</t>
  </si>
  <si>
    <t>(рублей)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</si>
  <si>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</si>
  <si>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</si>
  <si>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Наименование доходов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</si>
  <si>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</si>
  <si>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</si>
  <si>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</si>
  <si>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</si>
  <si>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</si>
  <si>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</si>
  <si>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</si>
  <si>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</si>
  <si>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</si>
  <si>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</si>
  <si>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</si>
  <si>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</si>
  <si>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</si>
  <si>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</si>
  <si>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</si>
  <si>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</si>
  <si>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</si>
  <si>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</si>
  <si>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</si>
  <si>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</si>
  <si>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</si>
  <si>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</si>
  <si>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</si>
  <si>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субсидиии)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</si>
  <si>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</si>
  <si>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городских округов на модернизацию региональных систем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</si>
  <si>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</si>
  <si>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Иные межбюджетные трансферты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</si>
  <si>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</si>
  <si>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Субсидии бюджетам городских округов на реализацию федеральных целевых программ</t>
  </si>
  <si>
    <t>Прочие межбюджетные трансферты, передаваемые бюджетам городских округов (на 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«Социально-экономическое развитие Республики Крым и г. Севастополя до 2020 года», утвержденной постановлением Правительства Российской Федерации от 11 августа 2014 года № 790)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</si>
  <si>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</si>
  <si>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</si>
  <si>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Штрафы, санкции, возмещение ущерба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</si>
  <si>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</si>
  <si>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 xml:space="preserve">Прочие субсидии бюджетам городских округов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</si>
  <si>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</si>
  <si>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</si>
  <si>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административной ответственности))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</si>
  <si>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по созданию и организации деятельности комиссий по делам несовершеннолетних и защите их прав))</t>
  </si>
  <si>
    <t xml:space="preserve">Прочие межбюджетные трансферты, передаваемые бюджетам городских округов </t>
  </si>
  <si>
    <t>Прочие безвозмездные поступления в бюджеты городских округов</t>
  </si>
  <si>
    <t>Прочие межбюджетные трансферты, передаваемые бюджетам городских округов (на развитие социально-культурной сферы депортированных граждан)</t>
  </si>
  <si>
    <t>Утверждено</t>
  </si>
  <si>
    <t>Исполнено</t>
  </si>
  <si>
    <t>Процент исполнения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</si>
  <si>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2015 год"</t>
  </si>
  <si>
    <r>
      <t>Прочие субсидии бюджетам городских округов (на капитальный ремонт объектов муниципальной собственности</t>
    </r>
    <r>
      <rPr>
        <b/>
        <sz val="12"/>
        <rFont val="Times New Roman"/>
        <family val="1"/>
      </rPr>
      <t>)</t>
    </r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</si>
  <si>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из федерального бюджета)</t>
  </si>
  <si>
    <t>Единый сельскохозяйственный налог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</si>
  <si>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</si>
  <si>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</si>
  <si>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Код классификации доходов</t>
  </si>
  <si>
    <t xml:space="preserve"> 1 00 00000 00 0000 000</t>
  </si>
  <si>
    <t xml:space="preserve"> 1 01 02000 01 0000 110</t>
  </si>
  <si>
    <t xml:space="preserve"> 1 05 02010 02 0000 110</t>
  </si>
  <si>
    <t xml:space="preserve"> 1 05 03000 01 0000 110</t>
  </si>
  <si>
    <t xml:space="preserve"> 1 05 04010 02 0000 110</t>
  </si>
  <si>
    <t xml:space="preserve"> 1 06 06000 00 0000 110</t>
  </si>
  <si>
    <t xml:space="preserve"> 1 08 00000 00 0000 000</t>
  </si>
  <si>
    <t xml:space="preserve"> 1 11 05024 04 0000 120</t>
  </si>
  <si>
    <t xml:space="preserve"> 1 11 05034 04 0000 120</t>
  </si>
  <si>
    <t xml:space="preserve"> 1 11 05074 04 0000 120</t>
  </si>
  <si>
    <t xml:space="preserve"> 1 11 07014 04 0000 120</t>
  </si>
  <si>
    <t xml:space="preserve"> 1 11 09044 04 0000 120 </t>
  </si>
  <si>
    <t xml:space="preserve"> 1 12 01000 01 0000 120</t>
  </si>
  <si>
    <t xml:space="preserve"> 1 16 00000 00 0000 000</t>
  </si>
  <si>
    <t xml:space="preserve"> 1 17 01040 04 0000 180</t>
  </si>
  <si>
    <t xml:space="preserve"> 1 17 05040 04 0000 180</t>
  </si>
  <si>
    <t>2 00 00000 00 0000 000</t>
  </si>
  <si>
    <t xml:space="preserve"> 2 02 01001 00 0000 151</t>
  </si>
  <si>
    <t xml:space="preserve"> 2 02 01001 04 0000 151</t>
  </si>
  <si>
    <t>2 02 02000 00 0000 151</t>
  </si>
  <si>
    <t>2 02 02204 04 0000 151</t>
  </si>
  <si>
    <t>2 02 02051 04 0000 151</t>
  </si>
  <si>
    <t>2 02 02077 04 0000 151</t>
  </si>
  <si>
    <t>2 02 02999 04 0000 151</t>
  </si>
  <si>
    <t>2 02 02999 04 1000 151</t>
  </si>
  <si>
    <t xml:space="preserve"> 2 02 03000 00 0000 151</t>
  </si>
  <si>
    <t>2 02 03001 04 0000 151</t>
  </si>
  <si>
    <t xml:space="preserve"> 2 02 03004 04 0000 151</t>
  </si>
  <si>
    <t xml:space="preserve"> 2 02 03012 04 0000 151</t>
  </si>
  <si>
    <t>2 02 03020 04 0000 151</t>
  </si>
  <si>
    <t>2 02 03024 04 0000 151</t>
  </si>
  <si>
    <t>2 02 03024 04 0001 151</t>
  </si>
  <si>
    <t>2 02 03024 04 0002 151</t>
  </si>
  <si>
    <t>2 02 03024 04 1000 151</t>
  </si>
  <si>
    <t>2 02 03024 04 2000 151</t>
  </si>
  <si>
    <t>2 02 03024 04 3000 151</t>
  </si>
  <si>
    <t>2 02 03024 04 4000 151</t>
  </si>
  <si>
    <t xml:space="preserve"> 2 02 03024 04 5000 151</t>
  </si>
  <si>
    <t>2 02 03024 04 6000 151</t>
  </si>
  <si>
    <t xml:space="preserve"> 2 02 03024 04 7000 151</t>
  </si>
  <si>
    <t>2 02 03024 04 8000 151</t>
  </si>
  <si>
    <t xml:space="preserve"> 2 02 03024 04 9000 151</t>
  </si>
  <si>
    <t>2 02 03024 04 1100 151</t>
  </si>
  <si>
    <t xml:space="preserve"> 2 02 03024 04 1200 151</t>
  </si>
  <si>
    <t xml:space="preserve"> 2 02 03024 04 1300 151</t>
  </si>
  <si>
    <t xml:space="preserve"> 2 02 03024 04 1400 151</t>
  </si>
  <si>
    <t>2 02 03053 04 0000 151</t>
  </si>
  <si>
    <t>2 02 03090 04 0000 151</t>
  </si>
  <si>
    <t>2 02 03119 04 9011 151</t>
  </si>
  <si>
    <t xml:space="preserve"> 2 02 03122 04 0000 151</t>
  </si>
  <si>
    <t xml:space="preserve"> 2 02 03123 04 0000 151</t>
  </si>
  <si>
    <t xml:space="preserve"> 2 02 04000 00 0000 151</t>
  </si>
  <si>
    <t xml:space="preserve"> 2 02 04025 04 0000 151</t>
  </si>
  <si>
    <t>2 02 04041 04 0000 151</t>
  </si>
  <si>
    <t>2 02 04056 04 0000 151</t>
  </si>
  <si>
    <t>2 02 04999 04 2000 151</t>
  </si>
  <si>
    <t>2 02 04999 04 3000 151</t>
  </si>
  <si>
    <t xml:space="preserve"> 2 02 04999 04 0000 151</t>
  </si>
  <si>
    <t>2 07 04050 04 0000 180</t>
  </si>
  <si>
    <t>Доходы бюджета городского округа Евпатория Республики Крым  по кодам классификации доходов бюджетов за 2015 год</t>
  </si>
  <si>
    <t>Приложение № 1</t>
  </si>
  <si>
    <t>от "27 " мая 2016 г. №1-35/1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</si>
</sst>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.0.00.00.000.00.000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13" fillId="0" borderId="0" xfId="0" applyFont="1" applyAlignment="1">
      <alignment/>
    </xf>
    <xf numFmtId="4" fontId="9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4" fontId="11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24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172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172" fontId="6" fillId="24" borderId="10" xfId="0" applyNumberFormat="1" applyFont="1" applyFill="1" applyBorder="1" applyAlignment="1">
      <alignment/>
    </xf>
    <xf numFmtId="172" fontId="7" fillId="24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172" fontId="10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wrapText="1"/>
    </xf>
    <xf numFmtId="0" fontId="14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10" fillId="24" borderId="10" xfId="0" applyFont="1" applyFill="1" applyBorder="1" applyAlignment="1">
      <alignment horizontal="center"/>
    </xf>
    <xf numFmtId="178" fontId="6" fillId="0" borderId="10" xfId="53" applyNumberFormat="1" applyFont="1" applyFill="1" applyBorder="1" applyAlignment="1" applyProtection="1">
      <alignment horizont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0" xfId="0" applyFont="1" applyAlignment="1">
      <alignment horizontal="center" vertical="center" wrapText="1"/>
    </xf>
    <xf numFmtId="0" fontId="6" fillId="24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BreakPreview" zoomScale="90" zoomScaleNormal="80" zoomScaleSheetLayoutView="90" zoomScalePageLayoutView="0" workbookViewId="0" topLeftCell="C1">
      <selection activeCell="C8" sqref="C8:E8"/>
    </sheetView>
  </sheetViews>
  <sheetFormatPr defaultColWidth="9.00390625" defaultRowHeight="12.75"/>
  <cols>
    <col min="1" max="1" width="33.50390625" style="10" customWidth="1"/>
    <col min="2" max="2" width="113.875" style="10" customWidth="1"/>
    <col min="3" max="3" width="21.875" style="10" customWidth="1"/>
    <col min="4" max="4" width="22.00390625" style="2" customWidth="1"/>
    <col min="5" max="5" width="17.125" style="4" customWidth="1"/>
    <col min="6" max="11" width="9.125" style="1" customWidth="1"/>
    <col min="12" max="12" width="8.125" style="1" customWidth="1"/>
    <col min="13" max="16384" width="9.125" style="1" customWidth="1"/>
  </cols>
  <sheetData>
    <row r="1" spans="1:5" ht="25.5" customHeight="1">
      <c r="A1" s="6"/>
      <c r="B1" s="7"/>
      <c r="C1" s="8"/>
      <c r="D1" s="42" t="s">
        <v>127</v>
      </c>
      <c r="E1" s="42"/>
    </row>
    <row r="2" spans="1:3" ht="18.75" customHeight="1">
      <c r="A2" s="7"/>
      <c r="B2" s="7"/>
      <c r="C2" s="7"/>
    </row>
    <row r="3" spans="1:5" ht="18.75" customHeight="1">
      <c r="A3" s="7"/>
      <c r="B3" s="7"/>
      <c r="C3" s="43" t="s">
        <v>60</v>
      </c>
      <c r="D3" s="43"/>
      <c r="E3" s="43"/>
    </row>
    <row r="4" spans="1:5" ht="18.75" customHeight="1">
      <c r="A4" s="7"/>
      <c r="B4" s="7"/>
      <c r="C4" s="43"/>
      <c r="D4" s="43"/>
      <c r="E4" s="43"/>
    </row>
    <row r="5" spans="1:5" ht="18.75" customHeight="1">
      <c r="A5" s="7"/>
      <c r="B5" s="7"/>
      <c r="C5" s="43"/>
      <c r="D5" s="43"/>
      <c r="E5" s="43"/>
    </row>
    <row r="6" spans="1:5" ht="12" customHeight="1">
      <c r="A6" s="7"/>
      <c r="B6" s="7"/>
      <c r="C6" s="43"/>
      <c r="D6" s="43"/>
      <c r="E6" s="43"/>
    </row>
    <row r="7" spans="1:5" ht="24" customHeight="1">
      <c r="A7" s="7"/>
      <c r="B7" s="7"/>
      <c r="C7" s="43"/>
      <c r="D7" s="43"/>
      <c r="E7" s="43"/>
    </row>
    <row r="8" spans="1:5" ht="27.75" customHeight="1">
      <c r="A8" s="7"/>
      <c r="B8" s="7"/>
      <c r="C8" s="43" t="s">
        <v>128</v>
      </c>
      <c r="D8" s="43"/>
      <c r="E8" s="43"/>
    </row>
    <row r="9" spans="1:5" ht="42.75" customHeight="1">
      <c r="A9" s="41" t="s">
        <v>126</v>
      </c>
      <c r="B9" s="41"/>
      <c r="C9" s="41"/>
      <c r="D9" s="41"/>
      <c r="E9" s="41"/>
    </row>
    <row r="10" spans="1:5" ht="18">
      <c r="A10" s="6"/>
      <c r="B10" s="9"/>
      <c r="C10" s="9"/>
      <c r="D10" s="5"/>
      <c r="E10" s="9" t="s">
        <v>10</v>
      </c>
    </row>
    <row r="11" spans="1:5" ht="59.25" customHeight="1">
      <c r="A11" s="21" t="s">
        <v>66</v>
      </c>
      <c r="B11" s="21" t="s">
        <v>13</v>
      </c>
      <c r="C11" s="25" t="s">
        <v>57</v>
      </c>
      <c r="D11" s="25" t="s">
        <v>58</v>
      </c>
      <c r="E11" s="29" t="s">
        <v>59</v>
      </c>
    </row>
    <row r="12" spans="1:5" ht="18">
      <c r="A12" s="22">
        <v>1</v>
      </c>
      <c r="B12" s="22">
        <v>2</v>
      </c>
      <c r="C12" s="22">
        <v>3</v>
      </c>
      <c r="D12" s="24"/>
      <c r="E12" s="30"/>
    </row>
    <row r="13" spans="1:5" ht="26.25" customHeight="1">
      <c r="A13" s="21" t="s">
        <v>67</v>
      </c>
      <c r="B13" s="21" t="s">
        <v>2</v>
      </c>
      <c r="C13" s="26">
        <f>C14+C15+C17+C18+C19+C20+C21+C22+C23+C24+C25+C26</f>
        <v>343957490</v>
      </c>
      <c r="D13" s="26">
        <f>D14+D15+D16+D17+D18+D19+D20+D21+D22+D23+D24+D25+D26+D27+D28</f>
        <v>395503207.03999996</v>
      </c>
      <c r="E13" s="31">
        <f>D13/C13*100</f>
        <v>114.98607198232548</v>
      </c>
    </row>
    <row r="14" spans="1:5" ht="29.25" customHeight="1">
      <c r="A14" s="22" t="s">
        <v>68</v>
      </c>
      <c r="B14" s="34" t="s">
        <v>3</v>
      </c>
      <c r="C14" s="27">
        <v>118248400</v>
      </c>
      <c r="D14" s="27">
        <v>138192831.54</v>
      </c>
      <c r="E14" s="32">
        <f aca="true" t="shared" si="0" ref="E14:E73">D14/C14*100</f>
        <v>116.8665550992656</v>
      </c>
    </row>
    <row r="15" spans="1:5" ht="29.25" customHeight="1">
      <c r="A15" s="22" t="s">
        <v>69</v>
      </c>
      <c r="B15" s="34" t="s">
        <v>4</v>
      </c>
      <c r="C15" s="27">
        <v>24753000</v>
      </c>
      <c r="D15" s="27">
        <v>25238484.87</v>
      </c>
      <c r="E15" s="32">
        <f t="shared" si="0"/>
        <v>101.96131729487334</v>
      </c>
    </row>
    <row r="16" spans="1:5" ht="29.25" customHeight="1">
      <c r="A16" s="22" t="s">
        <v>70</v>
      </c>
      <c r="B16" s="34" t="s">
        <v>63</v>
      </c>
      <c r="C16" s="27"/>
      <c r="D16" s="27">
        <v>3015</v>
      </c>
      <c r="E16" s="32"/>
    </row>
    <row r="17" spans="1:5" ht="33" customHeight="1">
      <c r="A17" s="22" t="s">
        <v>71</v>
      </c>
      <c r="B17" s="34" t="s">
        <v>5</v>
      </c>
      <c r="C17" s="27">
        <v>6900000</v>
      </c>
      <c r="D17" s="27">
        <v>6792704.94</v>
      </c>
      <c r="E17" s="32">
        <f t="shared" si="0"/>
        <v>98.44499913043478</v>
      </c>
    </row>
    <row r="18" spans="1:5" ht="27" customHeight="1">
      <c r="A18" s="22" t="s">
        <v>72</v>
      </c>
      <c r="B18" s="34" t="s">
        <v>6</v>
      </c>
      <c r="C18" s="27">
        <v>25975000</v>
      </c>
      <c r="D18" s="27">
        <v>29697745.51</v>
      </c>
      <c r="E18" s="32">
        <f t="shared" si="0"/>
        <v>114.33203276227142</v>
      </c>
    </row>
    <row r="19" spans="1:5" ht="24.75" customHeight="1">
      <c r="A19" s="22" t="s">
        <v>73</v>
      </c>
      <c r="B19" s="34" t="s">
        <v>9</v>
      </c>
      <c r="C19" s="27">
        <v>4012000</v>
      </c>
      <c r="D19" s="27">
        <v>4613069.8</v>
      </c>
      <c r="E19" s="32">
        <f t="shared" si="0"/>
        <v>114.98179960119641</v>
      </c>
    </row>
    <row r="20" spans="1:5" ht="47.25" customHeight="1">
      <c r="A20" s="22" t="s">
        <v>74</v>
      </c>
      <c r="B20" s="34" t="s">
        <v>7</v>
      </c>
      <c r="C20" s="27">
        <v>140000000</v>
      </c>
      <c r="D20" s="27">
        <v>159847100.39</v>
      </c>
      <c r="E20" s="32">
        <f t="shared" si="0"/>
        <v>114.17650027857142</v>
      </c>
    </row>
    <row r="21" spans="1:5" ht="51.75" customHeight="1">
      <c r="A21" s="22" t="s">
        <v>75</v>
      </c>
      <c r="B21" s="34" t="s">
        <v>48</v>
      </c>
      <c r="C21" s="27">
        <v>294560</v>
      </c>
      <c r="D21" s="27">
        <v>372494.88</v>
      </c>
      <c r="E21" s="32">
        <f t="shared" si="0"/>
        <v>126.45806626833243</v>
      </c>
    </row>
    <row r="22" spans="1:5" ht="42" customHeight="1">
      <c r="A22" s="22" t="s">
        <v>76</v>
      </c>
      <c r="B22" s="34" t="s">
        <v>14</v>
      </c>
      <c r="C22" s="27">
        <v>9788670</v>
      </c>
      <c r="D22" s="27">
        <v>10250607.11</v>
      </c>
      <c r="E22" s="32">
        <f t="shared" si="0"/>
        <v>104.7190998368522</v>
      </c>
    </row>
    <row r="23" spans="1:5" ht="37.5" customHeight="1">
      <c r="A23" s="22" t="s">
        <v>77</v>
      </c>
      <c r="B23" s="34" t="s">
        <v>8</v>
      </c>
      <c r="C23" s="27">
        <v>486202</v>
      </c>
      <c r="D23" s="27">
        <v>1367151.3</v>
      </c>
      <c r="E23" s="32">
        <f t="shared" si="0"/>
        <v>281.18997865084884</v>
      </c>
    </row>
    <row r="24" spans="1:5" ht="57" customHeight="1">
      <c r="A24" s="22" t="s">
        <v>78</v>
      </c>
      <c r="B24" s="34" t="s">
        <v>45</v>
      </c>
      <c r="C24" s="27">
        <v>8271990</v>
      </c>
      <c r="D24" s="27">
        <v>8398866.4</v>
      </c>
      <c r="E24" s="32">
        <f t="shared" si="0"/>
        <v>101.53380746350031</v>
      </c>
    </row>
    <row r="25" spans="1:5" ht="26.25" customHeight="1">
      <c r="A25" s="22" t="s">
        <v>79</v>
      </c>
      <c r="B25" s="34" t="s">
        <v>46</v>
      </c>
      <c r="C25" s="27">
        <v>1560868</v>
      </c>
      <c r="D25" s="27">
        <v>3134830.04</v>
      </c>
      <c r="E25" s="32">
        <f t="shared" si="0"/>
        <v>200.83889476880813</v>
      </c>
    </row>
    <row r="26" spans="1:5" ht="28.5" customHeight="1">
      <c r="A26" s="22" t="s">
        <v>80</v>
      </c>
      <c r="B26" s="34" t="s">
        <v>47</v>
      </c>
      <c r="C26" s="27">
        <v>3666800</v>
      </c>
      <c r="D26" s="27">
        <v>5212071.48</v>
      </c>
      <c r="E26" s="32">
        <f t="shared" si="0"/>
        <v>142.14223519144758</v>
      </c>
    </row>
    <row r="27" spans="1:5" ht="28.5" customHeight="1">
      <c r="A27" s="39" t="s">
        <v>81</v>
      </c>
      <c r="B27" s="40" t="s">
        <v>64</v>
      </c>
      <c r="C27" s="27"/>
      <c r="D27" s="27">
        <v>1947183.13</v>
      </c>
      <c r="E27" s="32"/>
    </row>
    <row r="28" spans="1:5" ht="28.5" customHeight="1">
      <c r="A28" s="39" t="s">
        <v>82</v>
      </c>
      <c r="B28" s="40" t="s">
        <v>65</v>
      </c>
      <c r="C28" s="27"/>
      <c r="D28" s="27">
        <v>435050.65</v>
      </c>
      <c r="E28" s="32"/>
    </row>
    <row r="29" spans="1:5" ht="21.75" customHeight="1">
      <c r="A29" s="21" t="s">
        <v>83</v>
      </c>
      <c r="B29" s="35" t="s">
        <v>1</v>
      </c>
      <c r="C29" s="28">
        <f>C30+C39+C32+C65+C72</f>
        <v>2262454887.31</v>
      </c>
      <c r="D29" s="28">
        <f>D30+D39+D32+D65+D72</f>
        <v>2035828504.6799998</v>
      </c>
      <c r="E29" s="31">
        <f t="shared" si="0"/>
        <v>89.98316457485465</v>
      </c>
    </row>
    <row r="30" spans="1:5" s="13" customFormat="1" ht="27" customHeight="1">
      <c r="A30" s="19" t="s">
        <v>84</v>
      </c>
      <c r="B30" s="36" t="s">
        <v>11</v>
      </c>
      <c r="C30" s="20">
        <f>C31</f>
        <v>265993856</v>
      </c>
      <c r="D30" s="20">
        <f>D31</f>
        <v>265993856</v>
      </c>
      <c r="E30" s="31">
        <f t="shared" si="0"/>
        <v>100</v>
      </c>
    </row>
    <row r="31" spans="1:5" ht="29.25" customHeight="1">
      <c r="A31" s="15" t="s">
        <v>85</v>
      </c>
      <c r="B31" s="37" t="s">
        <v>12</v>
      </c>
      <c r="C31" s="18">
        <v>265993856</v>
      </c>
      <c r="D31" s="18">
        <v>265993856</v>
      </c>
      <c r="E31" s="32">
        <f t="shared" si="0"/>
        <v>100</v>
      </c>
    </row>
    <row r="32" spans="1:5" s="13" customFormat="1" ht="36" customHeight="1">
      <c r="A32" s="19" t="s">
        <v>86</v>
      </c>
      <c r="B32" s="36" t="s">
        <v>37</v>
      </c>
      <c r="C32" s="20">
        <f>C33+C34+C35+C36</f>
        <v>559219227.4300001</v>
      </c>
      <c r="D32" s="20">
        <f>D33+D34+D35+D36</f>
        <v>364817404.77</v>
      </c>
      <c r="E32" s="31">
        <f t="shared" si="0"/>
        <v>65.23692084883935</v>
      </c>
    </row>
    <row r="33" spans="1:5" ht="36" customHeight="1">
      <c r="A33" s="15" t="s">
        <v>87</v>
      </c>
      <c r="B33" s="37" t="s">
        <v>39</v>
      </c>
      <c r="C33" s="18">
        <v>23116207.43</v>
      </c>
      <c r="D33" s="18">
        <v>23115521.43</v>
      </c>
      <c r="E33" s="32">
        <f t="shared" si="0"/>
        <v>99.99703238516925</v>
      </c>
    </row>
    <row r="34" spans="1:5" ht="36" customHeight="1">
      <c r="A34" s="15" t="s">
        <v>88</v>
      </c>
      <c r="B34" s="37" t="s">
        <v>43</v>
      </c>
      <c r="C34" s="18">
        <v>46274900</v>
      </c>
      <c r="D34" s="18">
        <v>1030190</v>
      </c>
      <c r="E34" s="32">
        <f t="shared" si="0"/>
        <v>2.226239278745065</v>
      </c>
    </row>
    <row r="35" spans="1:5" ht="41.25" customHeight="1">
      <c r="A35" s="15" t="s">
        <v>89</v>
      </c>
      <c r="B35" s="37" t="s">
        <v>36</v>
      </c>
      <c r="C35" s="18">
        <v>423554100</v>
      </c>
      <c r="D35" s="18">
        <v>274737843.34</v>
      </c>
      <c r="E35" s="32">
        <f t="shared" si="0"/>
        <v>64.86487637352583</v>
      </c>
    </row>
    <row r="36" spans="1:5" ht="29.25" customHeight="1">
      <c r="A36" s="19" t="s">
        <v>90</v>
      </c>
      <c r="B36" s="36" t="s">
        <v>49</v>
      </c>
      <c r="C36" s="20">
        <f>C37+C38</f>
        <v>66274020</v>
      </c>
      <c r="D36" s="20">
        <f>D37+D38</f>
        <v>65933850</v>
      </c>
      <c r="E36" s="31">
        <f t="shared" si="0"/>
        <v>99.48672194624682</v>
      </c>
    </row>
    <row r="37" spans="1:5" ht="24.75" customHeight="1">
      <c r="A37" s="15" t="s">
        <v>90</v>
      </c>
      <c r="B37" s="37" t="s">
        <v>49</v>
      </c>
      <c r="C37" s="18">
        <v>34778300</v>
      </c>
      <c r="D37" s="18">
        <v>34778300</v>
      </c>
      <c r="E37" s="32">
        <f t="shared" si="0"/>
        <v>100</v>
      </c>
    </row>
    <row r="38" spans="1:5" ht="33.75" customHeight="1">
      <c r="A38" s="15" t="s">
        <v>91</v>
      </c>
      <c r="B38" s="37" t="s">
        <v>61</v>
      </c>
      <c r="C38" s="18">
        <v>31495720</v>
      </c>
      <c r="D38" s="18">
        <v>31155550</v>
      </c>
      <c r="E38" s="32">
        <f t="shared" si="0"/>
        <v>98.91994848823904</v>
      </c>
    </row>
    <row r="39" spans="1:5" ht="29.25" customHeight="1">
      <c r="A39" s="19" t="s">
        <v>92</v>
      </c>
      <c r="B39" s="36" t="s">
        <v>15</v>
      </c>
      <c r="C39" s="20">
        <f>C40+C42+C43+C44+C60+C63+C64+C41+C61+C62</f>
        <v>1320063386</v>
      </c>
      <c r="D39" s="20">
        <f>D40+D42+D43+D44+D60+D63+D64+D41+D61+D62</f>
        <v>1299903017.03</v>
      </c>
      <c r="E39" s="31">
        <f t="shared" si="0"/>
        <v>98.47277265744874</v>
      </c>
    </row>
    <row r="40" spans="1:5" ht="24" customHeight="1">
      <c r="A40" s="15" t="s">
        <v>93</v>
      </c>
      <c r="B40" s="37" t="s">
        <v>16</v>
      </c>
      <c r="C40" s="18">
        <v>22786446</v>
      </c>
      <c r="D40" s="18">
        <v>16509331.45</v>
      </c>
      <c r="E40" s="32">
        <f t="shared" si="0"/>
        <v>72.4524195216753</v>
      </c>
    </row>
    <row r="41" spans="1:5" ht="36" customHeight="1">
      <c r="A41" s="15" t="s">
        <v>94</v>
      </c>
      <c r="B41" s="37" t="s">
        <v>38</v>
      </c>
      <c r="C41" s="18">
        <v>10429550</v>
      </c>
      <c r="D41" s="18">
        <v>5807596</v>
      </c>
      <c r="E41" s="32">
        <f t="shared" si="0"/>
        <v>55.684051565024376</v>
      </c>
    </row>
    <row r="42" spans="1:5" ht="42.75" customHeight="1">
      <c r="A42" s="15" t="s">
        <v>95</v>
      </c>
      <c r="B42" s="37" t="s">
        <v>17</v>
      </c>
      <c r="C42" s="18">
        <v>25300</v>
      </c>
      <c r="D42" s="18">
        <v>25020</v>
      </c>
      <c r="E42" s="32">
        <f t="shared" si="0"/>
        <v>98.89328063241106</v>
      </c>
    </row>
    <row r="43" spans="1:5" ht="31.5" customHeight="1">
      <c r="A43" s="15" t="s">
        <v>96</v>
      </c>
      <c r="B43" s="37" t="s">
        <v>18</v>
      </c>
      <c r="C43" s="18">
        <v>420690</v>
      </c>
      <c r="D43" s="18">
        <v>420437</v>
      </c>
      <c r="E43" s="32">
        <f t="shared" si="0"/>
        <v>99.93986070503222</v>
      </c>
    </row>
    <row r="44" spans="1:5" s="13" customFormat="1" ht="41.25" customHeight="1">
      <c r="A44" s="19" t="s">
        <v>97</v>
      </c>
      <c r="B44" s="36" t="s">
        <v>19</v>
      </c>
      <c r="C44" s="20">
        <f>C47+C48+C49+C50+C51+C52+C53+C54+C55+C56+C57+C58+C59+C46+C45</f>
        <v>1218897781</v>
      </c>
      <c r="D44" s="20">
        <f>D47+D48+D49+D50+D51+D52+D53+D54+D55+D56+D57+D58+D59+D46+D45</f>
        <v>1215429370.58</v>
      </c>
      <c r="E44" s="33">
        <f t="shared" si="0"/>
        <v>99.71544698217807</v>
      </c>
    </row>
    <row r="45" spans="1:5" ht="64.5" customHeight="1">
      <c r="A45" s="15" t="s">
        <v>98</v>
      </c>
      <c r="B45" s="37" t="s">
        <v>53</v>
      </c>
      <c r="C45" s="18">
        <v>7000</v>
      </c>
      <c r="D45" s="18">
        <v>7000</v>
      </c>
      <c r="E45" s="32">
        <f t="shared" si="0"/>
        <v>100</v>
      </c>
    </row>
    <row r="46" spans="1:5" ht="54" customHeight="1">
      <c r="A46" s="15" t="s">
        <v>99</v>
      </c>
      <c r="B46" s="37" t="s">
        <v>52</v>
      </c>
      <c r="C46" s="18">
        <v>46400</v>
      </c>
      <c r="D46" s="18">
        <v>46400</v>
      </c>
      <c r="E46" s="32">
        <f t="shared" si="0"/>
        <v>100</v>
      </c>
    </row>
    <row r="47" spans="1:5" ht="119.25" customHeight="1">
      <c r="A47" s="15" t="s">
        <v>100</v>
      </c>
      <c r="B47" s="37" t="s">
        <v>23</v>
      </c>
      <c r="C47" s="18">
        <v>237270300</v>
      </c>
      <c r="D47" s="18">
        <v>237270300</v>
      </c>
      <c r="E47" s="32">
        <f t="shared" si="0"/>
        <v>100</v>
      </c>
    </row>
    <row r="48" spans="1:5" ht="125.25" customHeight="1">
      <c r="A48" s="15" t="s">
        <v>101</v>
      </c>
      <c r="B48" s="37" t="s">
        <v>24</v>
      </c>
      <c r="C48" s="18">
        <v>440853500</v>
      </c>
      <c r="D48" s="18">
        <v>440853500</v>
      </c>
      <c r="E48" s="32">
        <f t="shared" si="0"/>
        <v>100</v>
      </c>
    </row>
    <row r="49" spans="1:5" ht="39" customHeight="1">
      <c r="A49" s="15" t="s">
        <v>102</v>
      </c>
      <c r="B49" s="37" t="s">
        <v>25</v>
      </c>
      <c r="C49" s="18">
        <v>1442016</v>
      </c>
      <c r="D49" s="18">
        <v>1376850</v>
      </c>
      <c r="E49" s="32">
        <f t="shared" si="0"/>
        <v>95.48091005925038</v>
      </c>
    </row>
    <row r="50" spans="1:5" ht="57" customHeight="1">
      <c r="A50" s="15" t="s">
        <v>103</v>
      </c>
      <c r="B50" s="37" t="s">
        <v>26</v>
      </c>
      <c r="C50" s="18">
        <v>17275993</v>
      </c>
      <c r="D50" s="18">
        <v>17275993</v>
      </c>
      <c r="E50" s="32">
        <f t="shared" si="0"/>
        <v>100</v>
      </c>
    </row>
    <row r="51" spans="1:5" ht="54" customHeight="1">
      <c r="A51" s="15" t="s">
        <v>104</v>
      </c>
      <c r="B51" s="37" t="s">
        <v>27</v>
      </c>
      <c r="C51" s="18">
        <v>36884310</v>
      </c>
      <c r="D51" s="18">
        <v>36884310</v>
      </c>
      <c r="E51" s="32">
        <f t="shared" si="0"/>
        <v>100</v>
      </c>
    </row>
    <row r="52" spans="1:5" ht="39.75" customHeight="1">
      <c r="A52" s="15" t="s">
        <v>105</v>
      </c>
      <c r="B52" s="37" t="s">
        <v>30</v>
      </c>
      <c r="C52" s="18">
        <v>85387</v>
      </c>
      <c r="D52" s="18">
        <v>73876</v>
      </c>
      <c r="E52" s="32">
        <f t="shared" si="0"/>
        <v>86.51902514434282</v>
      </c>
    </row>
    <row r="53" spans="1:5" ht="50.25" customHeight="1">
      <c r="A53" s="15" t="s">
        <v>106</v>
      </c>
      <c r="B53" s="37" t="s">
        <v>28</v>
      </c>
      <c r="C53" s="18">
        <v>18195200</v>
      </c>
      <c r="D53" s="18">
        <v>18195200</v>
      </c>
      <c r="E53" s="32">
        <f t="shared" si="0"/>
        <v>100</v>
      </c>
    </row>
    <row r="54" spans="1:5" ht="36" customHeight="1">
      <c r="A54" s="15" t="s">
        <v>107</v>
      </c>
      <c r="B54" s="37" t="s">
        <v>29</v>
      </c>
      <c r="C54" s="18">
        <v>230516416</v>
      </c>
      <c r="D54" s="18">
        <v>229713420</v>
      </c>
      <c r="E54" s="32">
        <f t="shared" si="0"/>
        <v>99.65165344233012</v>
      </c>
    </row>
    <row r="55" spans="1:5" ht="37.5" customHeight="1">
      <c r="A55" s="15" t="s">
        <v>108</v>
      </c>
      <c r="B55" s="37" t="s">
        <v>31</v>
      </c>
      <c r="C55" s="18">
        <v>121166137</v>
      </c>
      <c r="D55" s="18">
        <v>120959153</v>
      </c>
      <c r="E55" s="32">
        <f t="shared" si="0"/>
        <v>99.82917339355302</v>
      </c>
    </row>
    <row r="56" spans="1:5" ht="55.5" customHeight="1">
      <c r="A56" s="15" t="s">
        <v>109</v>
      </c>
      <c r="B56" s="37" t="s">
        <v>32</v>
      </c>
      <c r="C56" s="18">
        <v>23524808</v>
      </c>
      <c r="D56" s="18">
        <v>23178689.58</v>
      </c>
      <c r="E56" s="32">
        <f t="shared" si="0"/>
        <v>98.52870884217205</v>
      </c>
    </row>
    <row r="57" spans="1:5" ht="51" customHeight="1">
      <c r="A57" s="15" t="s">
        <v>110</v>
      </c>
      <c r="B57" s="37" t="s">
        <v>33</v>
      </c>
      <c r="C57" s="18">
        <v>641700</v>
      </c>
      <c r="D57" s="18">
        <v>641700</v>
      </c>
      <c r="E57" s="32">
        <f t="shared" si="0"/>
        <v>100</v>
      </c>
    </row>
    <row r="58" spans="1:5" ht="50.25" customHeight="1">
      <c r="A58" s="15" t="s">
        <v>111</v>
      </c>
      <c r="B58" s="37" t="s">
        <v>34</v>
      </c>
      <c r="C58" s="18">
        <v>2566837</v>
      </c>
      <c r="D58" s="18">
        <v>2566837</v>
      </c>
      <c r="E58" s="32">
        <f t="shared" si="0"/>
        <v>100</v>
      </c>
    </row>
    <row r="59" spans="1:5" ht="49.5" customHeight="1">
      <c r="A59" s="15" t="s">
        <v>112</v>
      </c>
      <c r="B59" s="37" t="s">
        <v>35</v>
      </c>
      <c r="C59" s="18">
        <v>88421777</v>
      </c>
      <c r="D59" s="18">
        <v>86386142</v>
      </c>
      <c r="E59" s="32">
        <f t="shared" si="0"/>
        <v>97.69781261012204</v>
      </c>
    </row>
    <row r="60" spans="1:5" ht="55.5" customHeight="1">
      <c r="A60" s="15" t="s">
        <v>113</v>
      </c>
      <c r="B60" s="37" t="s">
        <v>21</v>
      </c>
      <c r="C60" s="18">
        <v>286300</v>
      </c>
      <c r="D60" s="18">
        <v>61661</v>
      </c>
      <c r="E60" s="32">
        <f t="shared" si="0"/>
        <v>21.537198742577715</v>
      </c>
    </row>
    <row r="61" spans="1:5" s="6" customFormat="1" ht="41.25" customHeight="1">
      <c r="A61" s="14" t="s">
        <v>114</v>
      </c>
      <c r="B61" s="37" t="s">
        <v>40</v>
      </c>
      <c r="C61" s="18">
        <v>8987000</v>
      </c>
      <c r="D61" s="18">
        <v>3729198</v>
      </c>
      <c r="E61" s="32">
        <f t="shared" si="0"/>
        <v>41.49547123623011</v>
      </c>
    </row>
    <row r="62" spans="1:5" s="6" customFormat="1" ht="54" customHeight="1">
      <c r="A62" s="15" t="s">
        <v>115</v>
      </c>
      <c r="B62" s="37" t="s">
        <v>62</v>
      </c>
      <c r="C62" s="18">
        <v>4785000</v>
      </c>
      <c r="D62" s="18">
        <v>4785000</v>
      </c>
      <c r="E62" s="32">
        <f t="shared" si="0"/>
        <v>100</v>
      </c>
    </row>
    <row r="63" spans="1:5" ht="57.75" customHeight="1">
      <c r="A63" s="15" t="s">
        <v>116</v>
      </c>
      <c r="B63" s="37" t="s">
        <v>22</v>
      </c>
      <c r="C63" s="18">
        <v>51045519</v>
      </c>
      <c r="D63" s="18">
        <v>51045519</v>
      </c>
      <c r="E63" s="32">
        <f t="shared" si="0"/>
        <v>100</v>
      </c>
    </row>
    <row r="64" spans="1:5" ht="42" customHeight="1">
      <c r="A64" s="15" t="s">
        <v>117</v>
      </c>
      <c r="B64" s="37" t="s">
        <v>20</v>
      </c>
      <c r="C64" s="18">
        <v>2399800</v>
      </c>
      <c r="D64" s="18">
        <v>2089884</v>
      </c>
      <c r="E64" s="32">
        <f t="shared" si="0"/>
        <v>87.08575714642886</v>
      </c>
    </row>
    <row r="65" spans="1:5" s="17" customFormat="1" ht="29.25" customHeight="1">
      <c r="A65" s="19" t="s">
        <v>118</v>
      </c>
      <c r="B65" s="36" t="s">
        <v>41</v>
      </c>
      <c r="C65" s="20">
        <f>C68+C69+C66+C67+C70+C71</f>
        <v>95599872.88</v>
      </c>
      <c r="D65" s="20">
        <f>D68+D69+D66+D67+D70+D71</f>
        <v>83535681.88</v>
      </c>
      <c r="E65" s="32">
        <f t="shared" si="0"/>
        <v>87.38053656709005</v>
      </c>
    </row>
    <row r="66" spans="1:5" s="17" customFormat="1" ht="47.25" customHeight="1">
      <c r="A66" s="15" t="s">
        <v>119</v>
      </c>
      <c r="B66" s="37" t="s">
        <v>50</v>
      </c>
      <c r="C66" s="18">
        <v>13900</v>
      </c>
      <c r="D66" s="18">
        <v>13900</v>
      </c>
      <c r="E66" s="32">
        <f t="shared" si="0"/>
        <v>100</v>
      </c>
    </row>
    <row r="67" spans="1:5" s="17" customFormat="1" ht="63" customHeight="1">
      <c r="A67" s="15" t="s">
        <v>120</v>
      </c>
      <c r="B67" s="37" t="s">
        <v>51</v>
      </c>
      <c r="C67" s="18">
        <v>60000</v>
      </c>
      <c r="D67" s="18">
        <v>60000</v>
      </c>
      <c r="E67" s="32">
        <f t="shared" si="0"/>
        <v>100</v>
      </c>
    </row>
    <row r="68" spans="1:5" ht="45" customHeight="1">
      <c r="A68" s="15" t="s">
        <v>121</v>
      </c>
      <c r="B68" s="37" t="s">
        <v>42</v>
      </c>
      <c r="C68" s="18">
        <v>89800600</v>
      </c>
      <c r="D68" s="18">
        <v>78940414.4</v>
      </c>
      <c r="E68" s="32">
        <f t="shared" si="0"/>
        <v>87.90633291982459</v>
      </c>
    </row>
    <row r="69" spans="1:5" ht="74.25" customHeight="1">
      <c r="A69" s="15" t="s">
        <v>122</v>
      </c>
      <c r="B69" s="37" t="s">
        <v>44</v>
      </c>
      <c r="C69" s="18">
        <v>825372.88</v>
      </c>
      <c r="D69" s="18">
        <v>825372.88</v>
      </c>
      <c r="E69" s="32">
        <f t="shared" si="0"/>
        <v>100</v>
      </c>
    </row>
    <row r="70" spans="1:5" ht="48" customHeight="1">
      <c r="A70" s="15" t="s">
        <v>123</v>
      </c>
      <c r="B70" s="37" t="s">
        <v>56</v>
      </c>
      <c r="C70" s="18">
        <v>500000</v>
      </c>
      <c r="D70" s="18">
        <v>500000</v>
      </c>
      <c r="E70" s="32">
        <f t="shared" si="0"/>
        <v>100</v>
      </c>
    </row>
    <row r="71" spans="1:5" ht="28.5" customHeight="1">
      <c r="A71" s="15" t="s">
        <v>124</v>
      </c>
      <c r="B71" s="37" t="s">
        <v>54</v>
      </c>
      <c r="C71" s="18">
        <v>4400000</v>
      </c>
      <c r="D71" s="18">
        <v>3195994.6</v>
      </c>
      <c r="E71" s="32">
        <f t="shared" si="0"/>
        <v>72.63624090909092</v>
      </c>
    </row>
    <row r="72" spans="1:5" ht="28.5" customHeight="1">
      <c r="A72" s="38" t="s">
        <v>125</v>
      </c>
      <c r="B72" s="23" t="s">
        <v>55</v>
      </c>
      <c r="C72" s="20">
        <v>21578545</v>
      </c>
      <c r="D72" s="20">
        <v>21578545</v>
      </c>
      <c r="E72" s="32">
        <f t="shared" si="0"/>
        <v>100</v>
      </c>
    </row>
    <row r="73" spans="1:5" s="3" customFormat="1" ht="36.75" customHeight="1">
      <c r="A73" s="21"/>
      <c r="B73" s="21" t="s">
        <v>0</v>
      </c>
      <c r="C73" s="28">
        <f>C13+C29</f>
        <v>2606412377.31</v>
      </c>
      <c r="D73" s="28">
        <f>D13+D29</f>
        <v>2431331711.72</v>
      </c>
      <c r="E73" s="32">
        <f t="shared" si="0"/>
        <v>93.28269512859299</v>
      </c>
    </row>
    <row r="74" spans="1:3" ht="18">
      <c r="A74" s="6"/>
      <c r="B74" s="6"/>
      <c r="C74" s="6"/>
    </row>
    <row r="75" spans="1:3" ht="48" customHeight="1">
      <c r="A75" s="11"/>
      <c r="B75" s="6"/>
      <c r="C75" s="12"/>
    </row>
    <row r="76" ht="64.5" customHeight="1">
      <c r="C76" s="16"/>
    </row>
    <row r="77" ht="15" hidden="1"/>
    <row r="78" ht="15" hidden="1"/>
    <row r="79" ht="15" hidden="1"/>
    <row r="80" ht="15" hidden="1"/>
    <row r="84" ht="17.25" customHeight="1"/>
    <row r="85" ht="27.75" customHeight="1"/>
    <row r="86" ht="27.75" customHeight="1"/>
  </sheetData>
  <sheetProtection/>
  <mergeCells count="4">
    <mergeCell ref="A9:E9"/>
    <mergeCell ref="D1:E1"/>
    <mergeCell ref="C3:E7"/>
    <mergeCell ref="C8:E8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45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2016-04-19T12:24:57Z</cp:lastPrinted>
  <dcterms:created xsi:type="dcterms:W3CDTF">2003-11-18T13:38:27Z</dcterms:created>
  <dcterms:modified xsi:type="dcterms:W3CDTF">2016-05-30T13:04:51Z</dcterms:modified>
  <cp:category/>
  <cp:version/>
  <cp:contentType/>
  <cp:contentStatus/>
</cp:coreProperties>
</file>